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8325" activeTab="0"/>
  </bookViews>
  <sheets>
    <sheet name="Arkusz1" sheetId="1" r:id="rId1"/>
  </sheets>
  <definedNames/>
  <calcPr fullCalcOnLoad="1" fullPrecision="0"/>
</workbook>
</file>

<file path=xl/sharedStrings.xml><?xml version="1.0" encoding="utf-8"?>
<sst xmlns="http://schemas.openxmlformats.org/spreadsheetml/2006/main" count="61" uniqueCount="48">
  <si>
    <t>lp.</t>
  </si>
  <si>
    <t>nazwa elementu</t>
  </si>
  <si>
    <t>JM</t>
  </si>
  <si>
    <t>m2</t>
  </si>
  <si>
    <t xml:space="preserve">Ilość </t>
  </si>
  <si>
    <t>numer specyfikacji</t>
  </si>
  <si>
    <t>Roboty pomiarowe</t>
  </si>
  <si>
    <t xml:space="preserve">Przygotowanie istniejącej nawierzchni drogi gruntowej wykonanej z piasku zgodnie z opisem technologii wykonania </t>
  </si>
  <si>
    <t xml:space="preserve">Przygotowanie istniejącej nawierzchni drogi gruntowej wykonanej z nasypu budowlanego zgodnie z opisem technologii wykonania </t>
  </si>
  <si>
    <t>podbudowa dolna z kruszywa łamanego stabilizowanego mechanicznie gr.20cm</t>
  </si>
  <si>
    <t>Geowłównina</t>
  </si>
  <si>
    <t>podbudowa dolna z kruszywa łamanego stabilizowanego mechanicznie gr.30cm</t>
  </si>
  <si>
    <t>oczyszczenie rowów</t>
  </si>
  <si>
    <t>mb</t>
  </si>
  <si>
    <t>szt</t>
  </si>
  <si>
    <t>oznakowanie pionowe</t>
  </si>
  <si>
    <t>D.01.01.01    KNR 2-01 0113-03</t>
  </si>
  <si>
    <t>OPIS            KNR 2-31 0103-04</t>
  </si>
  <si>
    <t>D.04.02.01.a     KNR 9-11 0201-01</t>
  </si>
  <si>
    <t>D.04.04.02          KNR  2-31 0114-01 + 10x0114-02</t>
  </si>
  <si>
    <t xml:space="preserve">D.04.04.02          KNR  2-31 0114-01 </t>
  </si>
  <si>
    <t>OPIS  WYCENA INDYWIDUALNA</t>
  </si>
  <si>
    <t>D.09.01.01        KNR 2-21 0101-01  + KNR 2-21 0401-01</t>
  </si>
  <si>
    <t>D.07.02.01    KNR 2-31 0702-01 + KNR 2-31 0703-01</t>
  </si>
  <si>
    <t>ROBOTY PRZYGOTOWAWCZE</t>
  </si>
  <si>
    <t>PODBUDOWY</t>
  </si>
  <si>
    <t>NAWIERZCHNIE ULEPSZONE</t>
  </si>
  <si>
    <t>URZĄDZENIA ODWADNIAJĄCE</t>
  </si>
  <si>
    <t>OZNAKOWANIE</t>
  </si>
  <si>
    <t>TERENY ZIELENI</t>
  </si>
  <si>
    <t>tereny zielone-trawniki</t>
  </si>
  <si>
    <t>(521*4)</t>
  </si>
  <si>
    <t xml:space="preserve"> Przedmiar robót   I ETAPU 
Przebudowa drogi gminnej w zakresie wzmocnienia podbudowy
tłuczniowej oraz wykonanie nowej nawierzchni z płyt żelbetonowych wielootworowych typu YUMBO  z poboczami drogi gminnej Trzciano – Laskowice Działki nr 138 (gmina Ryjewo ), Obręb Trzcino 0011
</t>
  </si>
  <si>
    <t>(521*5)</t>
  </si>
  <si>
    <t>(334*4,5)</t>
  </si>
  <si>
    <t>(187*4,5)</t>
  </si>
  <si>
    <t>(521* ( 2* 0,50 ))</t>
  </si>
  <si>
    <t xml:space="preserve">OPIS             D.06.03.01 </t>
  </si>
  <si>
    <t xml:space="preserve">D.05.03.03     </t>
  </si>
  <si>
    <t xml:space="preserve">D.04.02.01          </t>
  </si>
  <si>
    <t xml:space="preserve">kalkulacja własna </t>
  </si>
  <si>
    <t xml:space="preserve">Podsypka cmentowo-piaskowa  RM 2,5 MPa  gr. 4 cm pod płyty </t>
  </si>
  <si>
    <t>Nawierzchnia wjazdów  nr 1 , nr 2 i nr 3 z  płyt żelbetonowych typu YUMBO  gr.12,5cm                                       100 x 75 x 2,5 cm z zasypaniem nawierzchni i otworów piaskiem</t>
  </si>
  <si>
    <t>Nawierzchnia z  płyt żelbetonowych typu YUMBO  gr.12,5cm   100 x 75 x 2,5 cm                    z zasypaniem nawierzchni i otworów piaskiem</t>
  </si>
  <si>
    <t>profilowanie poboczy wraz zagęszczeniem gruzem betonowym  kruszonym warstwa gr.12 cm</t>
  </si>
  <si>
    <t>(5*2)+(5*2)+(10,50*2)</t>
  </si>
  <si>
    <t>(334*5,5)</t>
  </si>
  <si>
    <t>(187*5,5)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</si>
</sst>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.0\ &quot;zł&quot;"/>
    <numFmt numFmtId="166" formatCode="#,##0.00\ &quot;zł&quot;"/>
    <numFmt numFmtId="167" formatCode="0.000"/>
    <numFmt numFmtId="168" formatCode="#,##0.0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&quot; zł&quot;"/>
    <numFmt numFmtId="174" formatCode="#,##0.00&quot; zł&quot;"/>
    <numFmt numFmtId="175" formatCode="#,##0.0&quot; zł&quot;"/>
    <numFmt numFmtId="176" formatCode="_-* #,##0.00\ _z_ł_-;\-* #,##0.00\ _z_ł_-;_-* \-??\ _z_ł_-;_-@_-"/>
  </numFmts>
  <fonts count="40">
    <font>
      <sz val="10"/>
      <name val="Arial CE"/>
      <family val="0"/>
    </font>
    <font>
      <sz val="11"/>
      <name val="Arial CE"/>
      <family val="2"/>
    </font>
    <font>
      <sz val="16"/>
      <name val="Arial CE"/>
      <family val="2"/>
    </font>
    <font>
      <sz val="12"/>
      <name val="Arial CE"/>
      <family val="2"/>
    </font>
    <font>
      <b/>
      <sz val="14"/>
      <name val="Arial"/>
      <family val="0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7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3" fillId="0" borderId="0" xfId="42" applyNumberFormat="1" applyFont="1" applyBorder="1" applyAlignment="1">
      <alignment horizontal="center" vertical="center" wrapText="1"/>
    </xf>
    <xf numFmtId="0" fontId="3" fillId="0" borderId="0" xfId="42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5" fillId="0" borderId="10" xfId="42" applyNumberFormat="1" applyFont="1" applyBorder="1" applyAlignment="1">
      <alignment horizontal="center" vertical="center" wrapText="1"/>
    </xf>
    <xf numFmtId="0" fontId="5" fillId="0" borderId="10" xfId="42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166" fontId="0" fillId="0" borderId="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64" fontId="0" fillId="0" borderId="10" xfId="42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3" fontId="0" fillId="0" borderId="10" xfId="42" applyNumberFormat="1" applyFont="1" applyFill="1" applyBorder="1" applyAlignment="1" applyProtection="1">
      <alignment horizontal="center" vertical="center" wrapText="1"/>
      <protection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5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60" zoomScaleNormal="75" zoomScalePageLayoutView="0" workbookViewId="0" topLeftCell="A4">
      <selection activeCell="E11" sqref="E11"/>
    </sheetView>
  </sheetViews>
  <sheetFormatPr defaultColWidth="10.125" defaultRowHeight="12.75"/>
  <cols>
    <col min="1" max="1" width="5.625" style="11" customWidth="1"/>
    <col min="2" max="2" width="15.875" style="9" customWidth="1"/>
    <col min="3" max="3" width="45.75390625" style="10" customWidth="1"/>
    <col min="4" max="4" width="5.875" style="3" customWidth="1"/>
    <col min="5" max="5" width="20.875" style="4" customWidth="1"/>
    <col min="6" max="6" width="20.00390625" style="4" customWidth="1"/>
    <col min="7" max="7" width="18.75390625" style="5" customWidth="1"/>
    <col min="8" max="8" width="11.75390625" style="13" bestFit="1" customWidth="1"/>
    <col min="9" max="9" width="11.75390625" style="5" bestFit="1" customWidth="1"/>
    <col min="10" max="10" width="15.25390625" style="5" customWidth="1"/>
    <col min="11" max="16384" width="10.125" style="5" customWidth="1"/>
  </cols>
  <sheetData>
    <row r="1" spans="2:6" ht="60" customHeight="1">
      <c r="B1" s="36"/>
      <c r="C1" s="36"/>
      <c r="D1" s="36"/>
      <c r="E1" s="36"/>
      <c r="F1" s="36"/>
    </row>
    <row r="2" spans="1:3" ht="20.25">
      <c r="A2" s="23"/>
      <c r="B2" s="1"/>
      <c r="C2" s="2"/>
    </row>
    <row r="3" spans="1:6" ht="113.25" customHeight="1">
      <c r="A3" s="34" t="s">
        <v>32</v>
      </c>
      <c r="B3" s="35"/>
      <c r="C3" s="35"/>
      <c r="D3" s="35"/>
      <c r="E3" s="35"/>
      <c r="F3" s="35"/>
    </row>
    <row r="4" spans="1:8" s="18" customFormat="1" ht="31.5">
      <c r="A4" s="24" t="s">
        <v>0</v>
      </c>
      <c r="B4" s="14" t="s">
        <v>5</v>
      </c>
      <c r="C4" s="15" t="s">
        <v>1</v>
      </c>
      <c r="D4" s="16" t="s">
        <v>2</v>
      </c>
      <c r="E4" s="17" t="s">
        <v>4</v>
      </c>
      <c r="F4" s="17" t="s">
        <v>4</v>
      </c>
      <c r="H4" s="19"/>
    </row>
    <row r="5" spans="1:9" s="7" customFormat="1" ht="15">
      <c r="A5" s="8"/>
      <c r="B5" s="32" t="s">
        <v>24</v>
      </c>
      <c r="C5" s="33"/>
      <c r="D5" s="33"/>
      <c r="E5" s="33"/>
      <c r="F5" s="33"/>
      <c r="G5" s="20"/>
      <c r="H5" s="12"/>
      <c r="I5" s="12"/>
    </row>
    <row r="6" spans="1:9" s="7" customFormat="1" ht="39" customHeight="1">
      <c r="A6" s="8">
        <v>1</v>
      </c>
      <c r="B6" s="21" t="s">
        <v>16</v>
      </c>
      <c r="C6" s="6" t="s">
        <v>6</v>
      </c>
      <c r="D6" s="25" t="s">
        <v>3</v>
      </c>
      <c r="E6" s="26">
        <v>0.52</v>
      </c>
      <c r="F6" s="26">
        <v>0.52</v>
      </c>
      <c r="H6" s="12"/>
      <c r="I6" s="12"/>
    </row>
    <row r="7" spans="1:9" s="7" customFormat="1" ht="15">
      <c r="A7" s="8">
        <v>2</v>
      </c>
      <c r="B7" s="32" t="s">
        <v>25</v>
      </c>
      <c r="C7" s="33"/>
      <c r="D7" s="33"/>
      <c r="E7" s="33"/>
      <c r="F7" s="33"/>
      <c r="G7" s="20"/>
      <c r="H7" s="12"/>
      <c r="I7" s="12"/>
    </row>
    <row r="8" spans="1:9" s="7" customFormat="1" ht="48" customHeight="1">
      <c r="A8" s="8">
        <v>3</v>
      </c>
      <c r="B8" s="21" t="s">
        <v>17</v>
      </c>
      <c r="C8" s="6" t="s">
        <v>7</v>
      </c>
      <c r="D8" s="25" t="s">
        <v>3</v>
      </c>
      <c r="E8" s="26" t="s">
        <v>46</v>
      </c>
      <c r="F8" s="26">
        <f>SUM(334*5.5)</f>
        <v>1837</v>
      </c>
      <c r="H8" s="12"/>
      <c r="I8" s="12"/>
    </row>
    <row r="9" spans="1:9" s="7" customFormat="1" ht="39" customHeight="1">
      <c r="A9" s="8">
        <v>4</v>
      </c>
      <c r="B9" s="21" t="s">
        <v>17</v>
      </c>
      <c r="C9" s="6" t="s">
        <v>8</v>
      </c>
      <c r="D9" s="25" t="s">
        <v>3</v>
      </c>
      <c r="E9" s="26" t="s">
        <v>47</v>
      </c>
      <c r="F9" s="26">
        <f>SUM(187*5.5)</f>
        <v>1028.5</v>
      </c>
      <c r="H9" s="12"/>
      <c r="I9" s="12"/>
    </row>
    <row r="10" spans="1:9" s="7" customFormat="1" ht="37.5" customHeight="1">
      <c r="A10" s="8">
        <v>5</v>
      </c>
      <c r="B10" s="21" t="s">
        <v>18</v>
      </c>
      <c r="C10" s="6" t="s">
        <v>10</v>
      </c>
      <c r="D10" s="25" t="s">
        <v>3</v>
      </c>
      <c r="E10" s="26" t="s">
        <v>33</v>
      </c>
      <c r="F10" s="26">
        <f>SUM(521*5)</f>
        <v>2605</v>
      </c>
      <c r="H10" s="12"/>
      <c r="I10" s="12"/>
    </row>
    <row r="11" spans="1:9" s="22" customFormat="1" ht="54" customHeight="1">
      <c r="A11" s="8">
        <v>6</v>
      </c>
      <c r="B11" s="27" t="s">
        <v>19</v>
      </c>
      <c r="C11" s="28" t="s">
        <v>11</v>
      </c>
      <c r="D11" s="29" t="s">
        <v>3</v>
      </c>
      <c r="E11" s="30" t="s">
        <v>34</v>
      </c>
      <c r="F11" s="30">
        <f>SUM(334*4.5)</f>
        <v>1503</v>
      </c>
      <c r="H11" s="12"/>
      <c r="I11" s="12"/>
    </row>
    <row r="12" spans="1:9" s="22" customFormat="1" ht="52.5" customHeight="1">
      <c r="A12" s="8">
        <v>7</v>
      </c>
      <c r="B12" s="27" t="s">
        <v>20</v>
      </c>
      <c r="C12" s="28" t="s">
        <v>9</v>
      </c>
      <c r="D12" s="29" t="s">
        <v>3</v>
      </c>
      <c r="E12" s="30" t="s">
        <v>35</v>
      </c>
      <c r="F12" s="30">
        <f>SUM(187*4.5)</f>
        <v>841.5</v>
      </c>
      <c r="H12" s="12"/>
      <c r="I12" s="12"/>
    </row>
    <row r="13" spans="1:9" s="7" customFormat="1" ht="15">
      <c r="A13" s="8">
        <v>8</v>
      </c>
      <c r="B13" s="32" t="s">
        <v>26</v>
      </c>
      <c r="C13" s="33"/>
      <c r="D13" s="33"/>
      <c r="E13" s="33"/>
      <c r="F13" s="33"/>
      <c r="G13" s="20"/>
      <c r="H13" s="12"/>
      <c r="I13" s="12"/>
    </row>
    <row r="14" spans="1:9" s="22" customFormat="1" ht="57" customHeight="1">
      <c r="A14" s="8">
        <v>9</v>
      </c>
      <c r="B14" s="27" t="s">
        <v>39</v>
      </c>
      <c r="C14" s="28" t="s">
        <v>42</v>
      </c>
      <c r="D14" s="29" t="s">
        <v>3</v>
      </c>
      <c r="E14" s="26" t="s">
        <v>45</v>
      </c>
      <c r="F14" s="26">
        <f>SUM(5*2)+(5*2)+(10.5*2)</f>
        <v>41</v>
      </c>
      <c r="H14" s="12"/>
      <c r="I14" s="12"/>
    </row>
    <row r="15" spans="1:9" s="22" customFormat="1" ht="41.25" customHeight="1">
      <c r="A15" s="8">
        <v>10</v>
      </c>
      <c r="B15" s="27" t="s">
        <v>40</v>
      </c>
      <c r="C15" s="28" t="s">
        <v>41</v>
      </c>
      <c r="D15" s="29" t="s">
        <v>3</v>
      </c>
      <c r="E15" s="26" t="s">
        <v>31</v>
      </c>
      <c r="F15" s="26">
        <f>SUM(521*4)</f>
        <v>2084</v>
      </c>
      <c r="H15" s="12"/>
      <c r="I15" s="12"/>
    </row>
    <row r="16" spans="1:9" s="7" customFormat="1" ht="45" customHeight="1">
      <c r="A16" s="8">
        <v>11</v>
      </c>
      <c r="B16" s="21" t="s">
        <v>38</v>
      </c>
      <c r="C16" s="31" t="s">
        <v>43</v>
      </c>
      <c r="D16" s="25" t="s">
        <v>3</v>
      </c>
      <c r="E16" s="26" t="s">
        <v>31</v>
      </c>
      <c r="F16" s="26">
        <f>SUM(521*4)</f>
        <v>2084</v>
      </c>
      <c r="H16" s="12"/>
      <c r="I16" s="12"/>
    </row>
    <row r="17" spans="1:9" s="7" customFormat="1" ht="39.75" customHeight="1">
      <c r="A17" s="8">
        <v>12</v>
      </c>
      <c r="B17" s="21" t="s">
        <v>37</v>
      </c>
      <c r="C17" s="6" t="s">
        <v>44</v>
      </c>
      <c r="D17" s="25" t="s">
        <v>3</v>
      </c>
      <c r="E17" s="26" t="s">
        <v>36</v>
      </c>
      <c r="F17" s="26">
        <f>SUM(521*1)</f>
        <v>521</v>
      </c>
      <c r="H17" s="12"/>
      <c r="I17" s="12"/>
    </row>
    <row r="18" spans="1:9" s="7" customFormat="1" ht="15">
      <c r="A18" s="8">
        <v>13</v>
      </c>
      <c r="B18" s="32" t="s">
        <v>27</v>
      </c>
      <c r="C18" s="33"/>
      <c r="D18" s="33"/>
      <c r="E18" s="33"/>
      <c r="F18" s="33"/>
      <c r="G18" s="20"/>
      <c r="H18" s="12"/>
      <c r="I18" s="12"/>
    </row>
    <row r="19" spans="1:9" s="7" customFormat="1" ht="51.75" customHeight="1">
      <c r="A19" s="8">
        <v>14</v>
      </c>
      <c r="B19" s="21" t="s">
        <v>21</v>
      </c>
      <c r="C19" s="6" t="s">
        <v>12</v>
      </c>
      <c r="D19" s="25" t="s">
        <v>13</v>
      </c>
      <c r="E19" s="26">
        <v>620</v>
      </c>
      <c r="F19" s="26">
        <v>620</v>
      </c>
      <c r="H19" s="12"/>
      <c r="I19" s="12"/>
    </row>
    <row r="20" spans="1:9" s="7" customFormat="1" ht="15">
      <c r="A20" s="8">
        <v>15</v>
      </c>
      <c r="B20" s="32" t="s">
        <v>28</v>
      </c>
      <c r="C20" s="33"/>
      <c r="D20" s="33"/>
      <c r="E20" s="33"/>
      <c r="F20" s="33"/>
      <c r="G20" s="20"/>
      <c r="H20" s="12"/>
      <c r="I20" s="12"/>
    </row>
    <row r="21" spans="1:9" s="7" customFormat="1" ht="56.25" customHeight="1">
      <c r="A21" s="8">
        <v>16</v>
      </c>
      <c r="B21" s="21" t="s">
        <v>23</v>
      </c>
      <c r="C21" s="6" t="s">
        <v>15</v>
      </c>
      <c r="D21" s="25" t="s">
        <v>14</v>
      </c>
      <c r="E21" s="26">
        <v>4</v>
      </c>
      <c r="F21" s="26">
        <v>4</v>
      </c>
      <c r="H21" s="12"/>
      <c r="I21" s="12"/>
    </row>
    <row r="22" spans="1:9" s="7" customFormat="1" ht="15">
      <c r="A22" s="8">
        <v>17</v>
      </c>
      <c r="B22" s="32" t="s">
        <v>29</v>
      </c>
      <c r="C22" s="33"/>
      <c r="D22" s="33"/>
      <c r="E22" s="33"/>
      <c r="F22" s="33"/>
      <c r="G22" s="20"/>
      <c r="H22" s="12"/>
      <c r="I22" s="12"/>
    </row>
    <row r="23" spans="1:9" s="7" customFormat="1" ht="51.75" customHeight="1">
      <c r="A23" s="8">
        <v>18</v>
      </c>
      <c r="B23" s="21" t="s">
        <v>22</v>
      </c>
      <c r="C23" s="6" t="s">
        <v>30</v>
      </c>
      <c r="D23" s="25" t="s">
        <v>3</v>
      </c>
      <c r="E23" s="26">
        <v>521</v>
      </c>
      <c r="F23" s="26">
        <v>521</v>
      </c>
      <c r="H23" s="12"/>
      <c r="I23" s="12"/>
    </row>
  </sheetData>
  <sheetProtection/>
  <mergeCells count="8">
    <mergeCell ref="B22:F22"/>
    <mergeCell ref="B13:F13"/>
    <mergeCell ref="B18:F18"/>
    <mergeCell ref="B20:F20"/>
    <mergeCell ref="A3:F3"/>
    <mergeCell ref="B1:F1"/>
    <mergeCell ref="B5:F5"/>
    <mergeCell ref="B7:F7"/>
  </mergeCells>
  <printOptions horizontalCentered="1"/>
  <pageMargins left="0.7874015748031497" right="0.5905511811023623" top="0" bottom="0.1968503937007874" header="0.5118110236220472" footer="0.5118110236220472"/>
  <pageSetup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KABET 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Bednarski</dc:creator>
  <cp:keywords/>
  <dc:description/>
  <cp:lastModifiedBy>NiebezpiecznyBandyta</cp:lastModifiedBy>
  <cp:lastPrinted>2017-09-29T12:50:11Z</cp:lastPrinted>
  <dcterms:created xsi:type="dcterms:W3CDTF">2005-07-14T13:58:11Z</dcterms:created>
  <dcterms:modified xsi:type="dcterms:W3CDTF">2017-09-29T12:50:54Z</dcterms:modified>
  <cp:category/>
  <cp:version/>
  <cp:contentType/>
  <cp:contentStatus/>
</cp:coreProperties>
</file>